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Shared\B\Blog\"/>
    </mc:Choice>
  </mc:AlternateContent>
  <bookViews>
    <workbookView xWindow="0" yWindow="0" windowWidth="16050" windowHeight="982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1" l="1"/>
  <c r="C4" i="1" s="1"/>
  <c r="C5" i="1" s="1"/>
  <c r="C6" i="1" s="1"/>
  <c r="C7" i="1" s="1"/>
  <c r="C8" i="1" s="1"/>
  <c r="C9" i="1" s="1"/>
  <c r="C10" i="1" s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B2" i="1"/>
  <c r="E2" i="1" s="1"/>
  <c r="F2" i="1" s="1"/>
  <c r="B3" i="1" l="1"/>
  <c r="C25" i="1"/>
  <c r="E3" i="1" l="1"/>
  <c r="F3" i="1" s="1"/>
  <c r="B4" i="1"/>
  <c r="C26" i="1"/>
  <c r="E4" i="1" l="1"/>
  <c r="F4" i="1" s="1"/>
  <c r="B5" i="1"/>
  <c r="E5" i="1" s="1"/>
  <c r="F5" i="1" s="1"/>
  <c r="B6" i="1" s="1"/>
  <c r="C27" i="1"/>
  <c r="E6" i="1"/>
  <c r="F6" i="1" s="1"/>
  <c r="B7" i="1" s="1"/>
  <c r="C28" i="1" l="1"/>
  <c r="E7" i="1"/>
  <c r="F7" i="1" s="1"/>
  <c r="B8" i="1" s="1"/>
  <c r="C29" i="1" l="1"/>
  <c r="E8" i="1"/>
  <c r="F8" i="1" s="1"/>
  <c r="B9" i="1" s="1"/>
  <c r="C30" i="1" l="1"/>
  <c r="E9" i="1"/>
  <c r="F9" i="1" s="1"/>
  <c r="B10" i="1" s="1"/>
  <c r="C31" i="1" l="1"/>
  <c r="E10" i="1"/>
  <c r="F10" i="1" s="1"/>
  <c r="B11" i="1" s="1"/>
  <c r="C32" i="1" l="1"/>
  <c r="C33" i="1" s="1"/>
  <c r="C34" i="1" s="1"/>
  <c r="C35" i="1" s="1"/>
  <c r="C36" i="1" s="1"/>
  <c r="C37" i="1" s="1"/>
  <c r="C38" i="1" s="1"/>
  <c r="C39" i="1" s="1"/>
  <c r="C40" i="1" s="1"/>
  <c r="C41" i="1" s="1"/>
  <c r="C42" i="1" s="1"/>
  <c r="C43" i="1" s="1"/>
  <c r="C44" i="1" s="1"/>
  <c r="C45" i="1" s="1"/>
  <c r="C46" i="1" s="1"/>
  <c r="C47" i="1" s="1"/>
  <c r="E11" i="1"/>
  <c r="F11" i="1" s="1"/>
  <c r="B12" i="1" s="1"/>
  <c r="E12" i="1" l="1"/>
  <c r="F12" i="1" s="1"/>
  <c r="B13" i="1"/>
  <c r="E13" i="1" s="1"/>
  <c r="F13" i="1" s="1"/>
  <c r="B14" i="1" s="1"/>
  <c r="E14" i="1" s="1"/>
  <c r="F14" i="1" s="1"/>
  <c r="B15" i="1" s="1"/>
  <c r="E15" i="1" l="1"/>
  <c r="F15" i="1" s="1"/>
  <c r="B16" i="1" s="1"/>
  <c r="E16" i="1" s="1"/>
  <c r="F16" i="1" s="1"/>
  <c r="B17" i="1" s="1"/>
  <c r="E17" i="1" l="1"/>
  <c r="F17" i="1" s="1"/>
  <c r="B18" i="1" s="1"/>
  <c r="E18" i="1" s="1"/>
  <c r="F18" i="1" s="1"/>
  <c r="B19" i="1" s="1"/>
  <c r="E19" i="1" l="1"/>
  <c r="F19" i="1" s="1"/>
  <c r="B20" i="1" s="1"/>
  <c r="E20" i="1" s="1"/>
  <c r="F20" i="1" s="1"/>
  <c r="B21" i="1" s="1"/>
  <c r="E21" i="1" s="1"/>
  <c r="F21" i="1" s="1"/>
  <c r="B22" i="1" s="1"/>
  <c r="E22" i="1" l="1"/>
  <c r="F22" i="1" s="1"/>
  <c r="B23" i="1"/>
  <c r="E23" i="1" s="1"/>
  <c r="F23" i="1" s="1"/>
  <c r="B24" i="1" s="1"/>
  <c r="E24" i="1" l="1"/>
  <c r="F24" i="1" s="1"/>
  <c r="B25" i="1" s="1"/>
  <c r="E25" i="1" l="1"/>
  <c r="F25" i="1" s="1"/>
  <c r="B26" i="1" s="1"/>
  <c r="E26" i="1" l="1"/>
  <c r="F26" i="1" s="1"/>
  <c r="B27" i="1" s="1"/>
  <c r="E27" i="1" s="1"/>
  <c r="F27" i="1" s="1"/>
  <c r="B28" i="1" s="1"/>
  <c r="E28" i="1" l="1"/>
  <c r="F28" i="1" s="1"/>
  <c r="B29" i="1"/>
  <c r="E29" i="1" s="1"/>
  <c r="F29" i="1" s="1"/>
  <c r="B30" i="1" s="1"/>
  <c r="E30" i="1"/>
  <c r="F30" i="1" s="1"/>
  <c r="B31" i="1" s="1"/>
  <c r="E31" i="1" l="1"/>
  <c r="F31" i="1" s="1"/>
  <c r="B32" i="1" s="1"/>
  <c r="E32" i="1" l="1"/>
  <c r="F32" i="1" s="1"/>
  <c r="B33" i="1" s="1"/>
  <c r="E33" i="1" s="1"/>
  <c r="F33" i="1" s="1"/>
  <c r="B34" i="1" s="1"/>
  <c r="E34" i="1" s="1"/>
  <c r="F34" i="1" s="1"/>
  <c r="B35" i="1" s="1"/>
  <c r="E35" i="1" s="1"/>
  <c r="F35" i="1" s="1"/>
  <c r="B36" i="1" s="1"/>
  <c r="E36" i="1" s="1"/>
  <c r="F36" i="1" s="1"/>
  <c r="B37" i="1" s="1"/>
  <c r="E37" i="1" s="1"/>
  <c r="F37" i="1" s="1"/>
  <c r="B38" i="1" s="1"/>
  <c r="E38" i="1" s="1"/>
  <c r="F38" i="1" s="1"/>
  <c r="B39" i="1" s="1"/>
  <c r="E39" i="1" s="1"/>
  <c r="F39" i="1" s="1"/>
  <c r="B40" i="1" s="1"/>
  <c r="E40" i="1" s="1"/>
  <c r="F40" i="1" s="1"/>
  <c r="B41" i="1" s="1"/>
  <c r="E41" i="1" s="1"/>
  <c r="F41" i="1" s="1"/>
  <c r="B42" i="1" s="1"/>
  <c r="E42" i="1" l="1"/>
  <c r="F42" i="1" s="1"/>
  <c r="B43" i="1" s="1"/>
  <c r="E43" i="1" s="1"/>
  <c r="F43" i="1" s="1"/>
  <c r="B44" i="1" s="1"/>
  <c r="E44" i="1" s="1"/>
  <c r="F44" i="1" s="1"/>
  <c r="B45" i="1" s="1"/>
  <c r="E45" i="1" s="1"/>
  <c r="F45" i="1" s="1"/>
  <c r="B46" i="1" s="1"/>
  <c r="E46" i="1" l="1"/>
  <c r="F46" i="1" s="1"/>
  <c r="B47" i="1" s="1"/>
  <c r="E47" i="1" s="1"/>
  <c r="F47" i="1" s="1"/>
</calcChain>
</file>

<file path=xl/sharedStrings.xml><?xml version="1.0" encoding="utf-8"?>
<sst xmlns="http://schemas.openxmlformats.org/spreadsheetml/2006/main" count="10" uniqueCount="10">
  <si>
    <t>Net Worth</t>
  </si>
  <si>
    <t>Annual Income</t>
  </si>
  <si>
    <t>Annual Expenses</t>
  </si>
  <si>
    <t>Age</t>
  </si>
  <si>
    <t>Investment Returns</t>
  </si>
  <si>
    <t>Assumptions</t>
  </si>
  <si>
    <t>Beginning Net Worth</t>
  </si>
  <si>
    <t>Average Investment Returns</t>
  </si>
  <si>
    <t>Income Growth</t>
  </si>
  <si>
    <t>Total Yearly Profit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</si>
</sst>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5" formatCode="_(&quot;$&quot;* #,##0_);_(&quot;$&quot;* \(#,##0\);_(&quot;$&quot;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">
    <xf numFmtId="0" fontId="0" fillId="0" borderId="0" xfId="0"/>
    <xf numFmtId="165" fontId="0" fillId="0" borderId="0" xfId="1" applyNumberFormat="1" applyFont="1"/>
    <xf numFmtId="165" fontId="0" fillId="0" borderId="0" xfId="0" applyNumberFormat="1"/>
    <xf numFmtId="165" fontId="2" fillId="2" borderId="0" xfId="0" applyNumberFormat="1" applyFont="1" applyFill="1"/>
    <xf numFmtId="0" fontId="2" fillId="0" borderId="0" xfId="0" applyFont="1"/>
    <xf numFmtId="0" fontId="2" fillId="2" borderId="1" xfId="0" applyFont="1" applyFill="1" applyBorder="1"/>
    <xf numFmtId="0" fontId="0" fillId="2" borderId="2" xfId="0" applyFill="1" applyBorder="1"/>
    <xf numFmtId="0" fontId="0" fillId="2" borderId="3" xfId="0" applyFill="1" applyBorder="1"/>
    <xf numFmtId="165" fontId="0" fillId="2" borderId="4" xfId="1" applyNumberFormat="1" applyFont="1" applyFill="1" applyBorder="1"/>
    <xf numFmtId="10" fontId="0" fillId="2" borderId="4" xfId="2" applyNumberFormat="1" applyFont="1" applyFill="1" applyBorder="1"/>
    <xf numFmtId="0" fontId="0" fillId="2" borderId="5" xfId="0" applyFill="1" applyBorder="1"/>
    <xf numFmtId="10" fontId="0" fillId="2" borderId="6" xfId="2" applyNumberFormat="1" applyFont="1" applyFill="1" applyBorder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tabSelected="1" zoomScale="77" zoomScaleNormal="77" workbookViewId="0">
      <selection activeCell="B2" sqref="B2"/>
    </sheetView>
  </sheetViews>
  <sheetFormatPr defaultRowHeight="15" x14ac:dyDescent="0.25"/>
  <cols>
    <col min="2" max="2" width="16.28515625" bestFit="1" customWidth="1"/>
    <col min="3" max="3" width="15.42578125" bestFit="1" customWidth="1"/>
    <col min="4" max="4" width="17.85546875" bestFit="1" customWidth="1"/>
    <col min="5" max="5" width="19.5703125" bestFit="1" customWidth="1"/>
    <col min="6" max="6" width="19.5703125" customWidth="1"/>
    <col min="8" max="8" width="28.28515625" bestFit="1" customWidth="1"/>
    <col min="9" max="9" width="13.140625" bestFit="1" customWidth="1"/>
  </cols>
  <sheetData>
    <row r="1" spans="1:9" ht="15.75" thickBot="1" x14ac:dyDescent="0.3">
      <c r="A1" s="4" t="s">
        <v>3</v>
      </c>
      <c r="B1" s="4" t="s">
        <v>0</v>
      </c>
      <c r="C1" s="4" t="s">
        <v>1</v>
      </c>
      <c r="D1" s="4" t="s">
        <v>2</v>
      </c>
      <c r="E1" s="4" t="s">
        <v>4</v>
      </c>
      <c r="F1" s="4" t="s">
        <v>9</v>
      </c>
    </row>
    <row r="2" spans="1:9" x14ac:dyDescent="0.25">
      <c r="A2">
        <v>30</v>
      </c>
      <c r="B2" s="1">
        <f>I3</f>
        <v>1000000</v>
      </c>
      <c r="C2" s="1">
        <v>1000000</v>
      </c>
      <c r="D2" s="1">
        <v>-100000</v>
      </c>
      <c r="E2" s="1">
        <f>B2*$I$4</f>
        <v>91100</v>
      </c>
      <c r="F2" s="1">
        <f>C2+D2+E2</f>
        <v>991100</v>
      </c>
      <c r="H2" s="5" t="s">
        <v>5</v>
      </c>
      <c r="I2" s="6"/>
    </row>
    <row r="3" spans="1:9" x14ac:dyDescent="0.25">
      <c r="A3">
        <v>31</v>
      </c>
      <c r="B3" s="2">
        <f>B2+F2</f>
        <v>1991100</v>
      </c>
      <c r="C3" s="2">
        <f>C2*(1+$I$5)</f>
        <v>1050000</v>
      </c>
      <c r="D3" s="1">
        <v>-100000</v>
      </c>
      <c r="E3" s="1">
        <f>B3*$I$4</f>
        <v>181389.21</v>
      </c>
      <c r="F3" s="1">
        <f>C3+D3+E3</f>
        <v>1131389.21</v>
      </c>
      <c r="H3" s="7" t="s">
        <v>6</v>
      </c>
      <c r="I3" s="8">
        <v>1000000</v>
      </c>
    </row>
    <row r="4" spans="1:9" x14ac:dyDescent="0.25">
      <c r="A4">
        <v>32</v>
      </c>
      <c r="B4" s="2">
        <f t="shared" ref="B4:B12" si="0">B3+F3</f>
        <v>3122489.21</v>
      </c>
      <c r="C4" s="2">
        <f>C3*(1+$I$5)</f>
        <v>1102500</v>
      </c>
      <c r="D4" s="1">
        <v>-100000</v>
      </c>
      <c r="E4" s="1">
        <f>B4*$I$4</f>
        <v>284458.767031</v>
      </c>
      <c r="F4" s="1">
        <f t="shared" ref="F4:F12" si="1">C4+D4+E4</f>
        <v>1286958.767031</v>
      </c>
      <c r="H4" s="7" t="s">
        <v>7</v>
      </c>
      <c r="I4" s="9">
        <v>9.11E-2</v>
      </c>
    </row>
    <row r="5" spans="1:9" ht="15.75" thickBot="1" x14ac:dyDescent="0.3">
      <c r="A5">
        <v>33</v>
      </c>
      <c r="B5" s="2">
        <f t="shared" si="0"/>
        <v>4409447.977031</v>
      </c>
      <c r="C5" s="2">
        <f>C4*(1+$I$5)</f>
        <v>1157625</v>
      </c>
      <c r="D5" s="1">
        <v>-100000</v>
      </c>
      <c r="E5" s="1">
        <f>B5*$I$4</f>
        <v>401700.71070752409</v>
      </c>
      <c r="F5" s="1">
        <f t="shared" si="1"/>
        <v>1459325.7107075241</v>
      </c>
      <c r="H5" s="10" t="s">
        <v>8</v>
      </c>
      <c r="I5" s="11">
        <v>0.05</v>
      </c>
    </row>
    <row r="6" spans="1:9" x14ac:dyDescent="0.25">
      <c r="A6">
        <v>34</v>
      </c>
      <c r="B6" s="2">
        <f t="shared" si="0"/>
        <v>5868773.6877385238</v>
      </c>
      <c r="C6" s="2">
        <f>C5*(1+$I$5)</f>
        <v>1215506.25</v>
      </c>
      <c r="D6" s="1">
        <v>-100000</v>
      </c>
      <c r="E6" s="1">
        <f>B6*$I$4</f>
        <v>534645.28295297956</v>
      </c>
      <c r="F6" s="1">
        <f t="shared" si="1"/>
        <v>1650151.5329529797</v>
      </c>
    </row>
    <row r="7" spans="1:9" x14ac:dyDescent="0.25">
      <c r="A7">
        <v>35</v>
      </c>
      <c r="B7" s="2">
        <f t="shared" si="0"/>
        <v>7518925.220691504</v>
      </c>
      <c r="C7" s="2">
        <f>C6*(1+$I$5)</f>
        <v>1276281.5625</v>
      </c>
      <c r="D7" s="1">
        <v>-100000</v>
      </c>
      <c r="E7" s="1">
        <f>B7*$I$4</f>
        <v>684974.08760499605</v>
      </c>
      <c r="F7" s="1">
        <f t="shared" si="1"/>
        <v>1861255.650104996</v>
      </c>
    </row>
    <row r="8" spans="1:9" x14ac:dyDescent="0.25">
      <c r="A8">
        <v>36</v>
      </c>
      <c r="B8" s="2">
        <f t="shared" si="0"/>
        <v>9380180.8707964998</v>
      </c>
      <c r="C8" s="2">
        <f>C7*(1+$I$5)</f>
        <v>1340095.640625</v>
      </c>
      <c r="D8" s="1">
        <v>-100000</v>
      </c>
      <c r="E8" s="1">
        <f>B8*$I$4</f>
        <v>854534.47732956114</v>
      </c>
      <c r="F8" s="1">
        <f t="shared" si="1"/>
        <v>2094630.117954561</v>
      </c>
    </row>
    <row r="9" spans="1:9" x14ac:dyDescent="0.25">
      <c r="A9">
        <v>37</v>
      </c>
      <c r="B9" s="2">
        <f t="shared" si="0"/>
        <v>11474810.988751061</v>
      </c>
      <c r="C9" s="2">
        <f>C8*(1+$I$5)</f>
        <v>1407100.42265625</v>
      </c>
      <c r="D9" s="1">
        <v>-100000</v>
      </c>
      <c r="E9" s="1">
        <f>B9*$I$4</f>
        <v>1045355.2810752217</v>
      </c>
      <c r="F9" s="1">
        <f t="shared" si="1"/>
        <v>2352455.7037314717</v>
      </c>
    </row>
    <row r="10" spans="1:9" x14ac:dyDescent="0.25">
      <c r="A10">
        <v>38</v>
      </c>
      <c r="B10" s="2">
        <f t="shared" si="0"/>
        <v>13827266.692482533</v>
      </c>
      <c r="C10" s="2">
        <f>C9*(1+$I$5)</f>
        <v>1477455.4437890626</v>
      </c>
      <c r="D10" s="1">
        <v>-100000</v>
      </c>
      <c r="E10" s="1">
        <f>B10*$I$4</f>
        <v>1259663.9956851588</v>
      </c>
      <c r="F10" s="1">
        <f t="shared" si="1"/>
        <v>2637119.4394742213</v>
      </c>
    </row>
    <row r="11" spans="1:9" x14ac:dyDescent="0.25">
      <c r="A11">
        <v>39</v>
      </c>
      <c r="B11" s="2">
        <f t="shared" si="0"/>
        <v>16464386.131956754</v>
      </c>
      <c r="C11" s="2">
        <f>C10*(1+$I$5)</f>
        <v>1551328.2159785158</v>
      </c>
      <c r="D11" s="1">
        <v>-100000</v>
      </c>
      <c r="E11" s="1">
        <f>B11*$I$4</f>
        <v>1499905.5766212603</v>
      </c>
      <c r="F11" s="1">
        <f t="shared" si="1"/>
        <v>2951233.7925997758</v>
      </c>
    </row>
    <row r="12" spans="1:9" x14ac:dyDescent="0.25">
      <c r="A12">
        <v>40</v>
      </c>
      <c r="B12" s="2">
        <f t="shared" si="0"/>
        <v>19415619.924556531</v>
      </c>
      <c r="C12" s="2">
        <f>C11*(1+$I$5)</f>
        <v>1628894.6267774417</v>
      </c>
      <c r="D12" s="1">
        <v>-100000</v>
      </c>
      <c r="E12" s="1">
        <f>B12*$I$4</f>
        <v>1768762.9751271</v>
      </c>
      <c r="F12" s="1">
        <f t="shared" si="1"/>
        <v>3297657.6019045417</v>
      </c>
    </row>
    <row r="13" spans="1:9" x14ac:dyDescent="0.25">
      <c r="A13">
        <v>41</v>
      </c>
      <c r="B13" s="2">
        <f t="shared" ref="B13:B32" si="2">B12+F12</f>
        <v>22713277.526461072</v>
      </c>
      <c r="C13" s="2">
        <f>C12*(1+$I$5)</f>
        <v>1710339.3581163138</v>
      </c>
      <c r="D13" s="1">
        <v>-100000</v>
      </c>
      <c r="E13" s="1">
        <f>B13*$I$4</f>
        <v>2069179.5826606038</v>
      </c>
      <c r="F13" s="1">
        <f t="shared" ref="F13:F32" si="3">C13+D13+E13</f>
        <v>3679518.9407769176</v>
      </c>
    </row>
    <row r="14" spans="1:9" x14ac:dyDescent="0.25">
      <c r="A14">
        <v>42</v>
      </c>
      <c r="B14" s="2">
        <f t="shared" si="2"/>
        <v>26392796.46723799</v>
      </c>
      <c r="C14" s="2">
        <f>C13*(1+$I$5)</f>
        <v>1795856.3260221295</v>
      </c>
      <c r="D14" s="1">
        <v>-100000</v>
      </c>
      <c r="E14" s="1">
        <f>B14*$I$4</f>
        <v>2404383.7581653809</v>
      </c>
      <c r="F14" s="1">
        <f t="shared" si="3"/>
        <v>4100240.0841875104</v>
      </c>
    </row>
    <row r="15" spans="1:9" x14ac:dyDescent="0.25">
      <c r="A15">
        <v>43</v>
      </c>
      <c r="B15" s="2">
        <f t="shared" si="2"/>
        <v>30493036.551425502</v>
      </c>
      <c r="C15" s="2">
        <f>C14*(1+$I$5)</f>
        <v>1885649.142323236</v>
      </c>
      <c r="D15" s="1">
        <v>-100000</v>
      </c>
      <c r="E15" s="1">
        <f>B15*$I$4</f>
        <v>2777915.6298348634</v>
      </c>
      <c r="F15" s="1">
        <f t="shared" si="3"/>
        <v>4563564.7721580993</v>
      </c>
    </row>
    <row r="16" spans="1:9" x14ac:dyDescent="0.25">
      <c r="A16">
        <v>44</v>
      </c>
      <c r="B16" s="2">
        <f t="shared" si="2"/>
        <v>35056601.323583603</v>
      </c>
      <c r="C16" s="2">
        <f>C15*(1+$I$5)</f>
        <v>1979931.5994393979</v>
      </c>
      <c r="D16" s="1">
        <v>-100000</v>
      </c>
      <c r="E16" s="1">
        <f>B16*$I$4</f>
        <v>3193656.3805784662</v>
      </c>
      <c r="F16" s="1">
        <f t="shared" si="3"/>
        <v>5073587.9800178641</v>
      </c>
    </row>
    <row r="17" spans="1:6" x14ac:dyDescent="0.25">
      <c r="A17">
        <v>45</v>
      </c>
      <c r="B17" s="2">
        <f t="shared" si="2"/>
        <v>40130189.303601466</v>
      </c>
      <c r="C17" s="2">
        <f>C16*(1+$I$5)</f>
        <v>2078928.179411368</v>
      </c>
      <c r="D17" s="1">
        <v>-150000</v>
      </c>
      <c r="E17" s="1">
        <f>B17*$I$4</f>
        <v>3655860.2455580938</v>
      </c>
      <c r="F17" s="1">
        <f t="shared" si="3"/>
        <v>5584788.4249694617</v>
      </c>
    </row>
    <row r="18" spans="1:6" x14ac:dyDescent="0.25">
      <c r="A18">
        <v>46</v>
      </c>
      <c r="B18" s="2">
        <f t="shared" si="2"/>
        <v>45714977.728570931</v>
      </c>
      <c r="C18" s="2">
        <f>C17*(1+$I$5)</f>
        <v>2182874.5883819363</v>
      </c>
      <c r="D18" s="1">
        <v>-150000</v>
      </c>
      <c r="E18" s="1">
        <f>B18*$I$4</f>
        <v>4164634.4710728116</v>
      </c>
      <c r="F18" s="1">
        <f t="shared" si="3"/>
        <v>6197509.0594547484</v>
      </c>
    </row>
    <row r="19" spans="1:6" x14ac:dyDescent="0.25">
      <c r="A19">
        <v>47</v>
      </c>
      <c r="B19" s="2">
        <f t="shared" si="2"/>
        <v>51912486.788025677</v>
      </c>
      <c r="C19" s="2">
        <f>C18*(1+$I$5)</f>
        <v>2292018.3178010331</v>
      </c>
      <c r="D19" s="1">
        <v>-150000</v>
      </c>
      <c r="E19" s="1">
        <f>B19*$I$4</f>
        <v>4729227.5463891393</v>
      </c>
      <c r="F19" s="1">
        <f t="shared" si="3"/>
        <v>6871245.8641901724</v>
      </c>
    </row>
    <row r="20" spans="1:6" x14ac:dyDescent="0.25">
      <c r="A20">
        <v>48</v>
      </c>
      <c r="B20" s="2">
        <f t="shared" si="2"/>
        <v>58783732.652215853</v>
      </c>
      <c r="C20" s="2">
        <f>C19*(1+$I$5)</f>
        <v>2406619.2336910851</v>
      </c>
      <c r="D20" s="1">
        <v>-150000</v>
      </c>
      <c r="E20" s="1">
        <f>B20*$I$4</f>
        <v>5355198.0446168641</v>
      </c>
      <c r="F20" s="1">
        <f t="shared" si="3"/>
        <v>7611817.2783079492</v>
      </c>
    </row>
    <row r="21" spans="1:6" x14ac:dyDescent="0.25">
      <c r="A21">
        <v>49</v>
      </c>
      <c r="B21" s="2">
        <f t="shared" si="2"/>
        <v>66395549.930523805</v>
      </c>
      <c r="C21" s="2">
        <f>C20*(1+$I$5)</f>
        <v>2526950.1953756395</v>
      </c>
      <c r="D21" s="1">
        <v>-150000</v>
      </c>
      <c r="E21" s="1">
        <f>B21*$I$4</f>
        <v>6048634.5986707183</v>
      </c>
      <c r="F21" s="1">
        <f t="shared" si="3"/>
        <v>8425584.7940463573</v>
      </c>
    </row>
    <row r="22" spans="1:6" x14ac:dyDescent="0.25">
      <c r="A22">
        <v>50</v>
      </c>
      <c r="B22" s="2">
        <f t="shared" si="2"/>
        <v>74821134.724570155</v>
      </c>
      <c r="C22" s="2">
        <f>C21*(1+$I$5)</f>
        <v>2653297.7051444217</v>
      </c>
      <c r="D22" s="1">
        <v>-150000</v>
      </c>
      <c r="E22" s="1">
        <f>B22*$I$4</f>
        <v>6816205.3734083408</v>
      </c>
      <c r="F22" s="1">
        <f t="shared" si="3"/>
        <v>9319503.078552762</v>
      </c>
    </row>
    <row r="23" spans="1:6" x14ac:dyDescent="0.25">
      <c r="A23">
        <v>51</v>
      </c>
      <c r="B23" s="2">
        <f t="shared" si="2"/>
        <v>84140637.803122923</v>
      </c>
      <c r="C23" s="2">
        <f>C22*(1+$I$5)</f>
        <v>2785962.590401643</v>
      </c>
      <c r="D23" s="1">
        <v>-150000</v>
      </c>
      <c r="E23" s="1">
        <f>B23*$I$4</f>
        <v>7665212.1038644984</v>
      </c>
      <c r="F23" s="1">
        <f t="shared" si="3"/>
        <v>10301174.69426614</v>
      </c>
    </row>
    <row r="24" spans="1:6" x14ac:dyDescent="0.25">
      <c r="A24">
        <v>52</v>
      </c>
      <c r="B24" s="2">
        <f t="shared" si="2"/>
        <v>94441812.497389063</v>
      </c>
      <c r="C24" s="2">
        <f>C23*(1+$I$5)</f>
        <v>2925260.7199217253</v>
      </c>
      <c r="D24" s="1">
        <v>-150000</v>
      </c>
      <c r="E24" s="1">
        <f>B24*$I$4</f>
        <v>8603649.1185121443</v>
      </c>
      <c r="F24" s="1">
        <f t="shared" si="3"/>
        <v>11378909.838433869</v>
      </c>
    </row>
    <row r="25" spans="1:6" x14ac:dyDescent="0.25">
      <c r="A25">
        <v>53</v>
      </c>
      <c r="B25" s="2">
        <f t="shared" si="2"/>
        <v>105820722.33582294</v>
      </c>
      <c r="C25" s="2">
        <f>C24*(1+$I$5)</f>
        <v>3071523.7559178118</v>
      </c>
      <c r="D25" s="1">
        <v>-150000</v>
      </c>
      <c r="E25" s="1">
        <f>B25*$I$4</f>
        <v>9640267.8047934696</v>
      </c>
      <c r="F25" s="1">
        <f t="shared" si="3"/>
        <v>12561791.560711281</v>
      </c>
    </row>
    <row r="26" spans="1:6" x14ac:dyDescent="0.25">
      <c r="A26">
        <v>54</v>
      </c>
      <c r="B26" s="2">
        <f t="shared" si="2"/>
        <v>118382513.89653422</v>
      </c>
      <c r="C26" s="2">
        <f>C25*(1+$I$5)</f>
        <v>3225099.9437137023</v>
      </c>
      <c r="D26" s="1">
        <v>-150000</v>
      </c>
      <c r="E26" s="1">
        <f>B26*$I$4</f>
        <v>10784647.015974268</v>
      </c>
      <c r="F26" s="1">
        <f t="shared" si="3"/>
        <v>13859746.959687971</v>
      </c>
    </row>
    <row r="27" spans="1:6" x14ac:dyDescent="0.25">
      <c r="A27">
        <v>55</v>
      </c>
      <c r="B27" s="2">
        <f t="shared" si="2"/>
        <v>132242260.85622218</v>
      </c>
      <c r="C27" s="2">
        <f>C26*(1+$I$5)</f>
        <v>3386354.9408993875</v>
      </c>
      <c r="D27" s="1">
        <v>-150000</v>
      </c>
      <c r="E27" s="1">
        <f>B27*$I$4</f>
        <v>12047269.96400184</v>
      </c>
      <c r="F27" s="1">
        <f t="shared" si="3"/>
        <v>15283624.904901227</v>
      </c>
    </row>
    <row r="28" spans="1:6" x14ac:dyDescent="0.25">
      <c r="A28">
        <v>56</v>
      </c>
      <c r="B28" s="2">
        <f t="shared" si="2"/>
        <v>147525885.76112342</v>
      </c>
      <c r="C28" s="2">
        <f>C27*(1+$I$5)</f>
        <v>3555672.6879443568</v>
      </c>
      <c r="D28" s="1">
        <v>-150000</v>
      </c>
      <c r="E28" s="1">
        <f>B28*$I$4</f>
        <v>13439608.192838343</v>
      </c>
      <c r="F28" s="1">
        <f t="shared" si="3"/>
        <v>16845280.880782701</v>
      </c>
    </row>
    <row r="29" spans="1:6" x14ac:dyDescent="0.25">
      <c r="A29">
        <v>57</v>
      </c>
      <c r="B29" s="2">
        <f t="shared" si="2"/>
        <v>164371166.64190611</v>
      </c>
      <c r="C29" s="2">
        <f>C28*(1+$I$5)</f>
        <v>3733456.3223415748</v>
      </c>
      <c r="D29" s="1">
        <v>-150000</v>
      </c>
      <c r="E29" s="1">
        <f>B29*$I$4</f>
        <v>14974213.281077648</v>
      </c>
      <c r="F29" s="1">
        <f t="shared" si="3"/>
        <v>18557669.603419222</v>
      </c>
    </row>
    <row r="30" spans="1:6" x14ac:dyDescent="0.25">
      <c r="A30">
        <v>58</v>
      </c>
      <c r="B30" s="2">
        <f t="shared" si="2"/>
        <v>182928836.24532533</v>
      </c>
      <c r="C30" s="2">
        <f>C29*(1+$I$5)</f>
        <v>3920129.1384586538</v>
      </c>
      <c r="D30" s="1">
        <v>-150000</v>
      </c>
      <c r="E30" s="1">
        <f>B30*$I$4</f>
        <v>16664816.981949138</v>
      </c>
      <c r="F30" s="1">
        <f t="shared" si="3"/>
        <v>20434946.12040779</v>
      </c>
    </row>
    <row r="31" spans="1:6" x14ac:dyDescent="0.25">
      <c r="A31">
        <v>59</v>
      </c>
      <c r="B31" s="2">
        <f t="shared" si="2"/>
        <v>203363782.36573312</v>
      </c>
      <c r="C31" s="2">
        <f>C30*(1+$I$5)</f>
        <v>4116135.5953815868</v>
      </c>
      <c r="D31" s="1">
        <v>-150000</v>
      </c>
      <c r="E31" s="1">
        <f>B31*$I$4</f>
        <v>18526440.573518287</v>
      </c>
      <c r="F31" s="1">
        <f t="shared" si="3"/>
        <v>22492576.168899875</v>
      </c>
    </row>
    <row r="32" spans="1:6" x14ac:dyDescent="0.25">
      <c r="A32">
        <v>60</v>
      </c>
      <c r="B32" s="2">
        <f t="shared" si="2"/>
        <v>225856358.53463298</v>
      </c>
      <c r="C32" s="2">
        <f>C31*(1+$I$5)</f>
        <v>4321942.3751506666</v>
      </c>
      <c r="D32" s="1">
        <v>-150000</v>
      </c>
      <c r="E32" s="1">
        <f>B32*$I$4</f>
        <v>20575514.262505066</v>
      </c>
      <c r="F32" s="1">
        <f t="shared" si="3"/>
        <v>24747456.637655731</v>
      </c>
    </row>
    <row r="33" spans="1:6" x14ac:dyDescent="0.25">
      <c r="A33">
        <v>61</v>
      </c>
      <c r="B33" s="2">
        <f t="shared" ref="B33:B42" si="4">B32+F32</f>
        <v>250603815.17228872</v>
      </c>
      <c r="C33" s="2">
        <f>C32*(1+$I$5)</f>
        <v>4538039.4939082004</v>
      </c>
      <c r="D33" s="1">
        <v>-150000</v>
      </c>
      <c r="E33" s="1">
        <f>B33*$I$4</f>
        <v>22830007.562195502</v>
      </c>
      <c r="F33" s="1">
        <f t="shared" ref="F33:F42" si="5">C33+D33+E33</f>
        <v>27218047.056103703</v>
      </c>
    </row>
    <row r="34" spans="1:6" x14ac:dyDescent="0.25">
      <c r="A34">
        <v>62</v>
      </c>
      <c r="B34" s="2">
        <f t="shared" si="4"/>
        <v>277821862.22839242</v>
      </c>
      <c r="C34" s="2">
        <f>C33*(1+$I$5)</f>
        <v>4764941.468603611</v>
      </c>
      <c r="D34" s="1">
        <v>-150000</v>
      </c>
      <c r="E34" s="1">
        <f>B34*$I$4</f>
        <v>25309571.649006549</v>
      </c>
      <c r="F34" s="1">
        <f t="shared" si="5"/>
        <v>29924513.11761016</v>
      </c>
    </row>
    <row r="35" spans="1:6" x14ac:dyDescent="0.25">
      <c r="A35">
        <v>63</v>
      </c>
      <c r="B35" s="2">
        <f t="shared" si="4"/>
        <v>307746375.34600258</v>
      </c>
      <c r="C35" s="2">
        <f>C34*(1+$I$5)</f>
        <v>5003188.5420337915</v>
      </c>
      <c r="D35" s="1">
        <v>-150000</v>
      </c>
      <c r="E35" s="1">
        <f>B35*$I$4</f>
        <v>28035694.794020835</v>
      </c>
      <c r="F35" s="1">
        <f t="shared" si="5"/>
        <v>32888883.336054627</v>
      </c>
    </row>
    <row r="36" spans="1:6" x14ac:dyDescent="0.25">
      <c r="A36">
        <v>64</v>
      </c>
      <c r="B36" s="2">
        <f t="shared" si="4"/>
        <v>340635258.6820572</v>
      </c>
      <c r="C36" s="2">
        <f>C35*(1+$I$5)</f>
        <v>5253347.9691354809</v>
      </c>
      <c r="D36" s="1">
        <v>-150000</v>
      </c>
      <c r="E36" s="1">
        <f>B36*$I$4</f>
        <v>31031872.065935411</v>
      </c>
      <c r="F36" s="1">
        <f t="shared" si="5"/>
        <v>36135220.035070889</v>
      </c>
    </row>
    <row r="37" spans="1:6" x14ac:dyDescent="0.25">
      <c r="A37">
        <v>65</v>
      </c>
      <c r="B37" s="2">
        <f t="shared" si="4"/>
        <v>376770478.7171281</v>
      </c>
      <c r="C37" s="2">
        <f>C36*(1+$I$5)</f>
        <v>5516015.3675922556</v>
      </c>
      <c r="D37" s="1">
        <v>-150000</v>
      </c>
      <c r="E37" s="1">
        <f>B37*$I$4</f>
        <v>34323790.611130372</v>
      </c>
      <c r="F37" s="1">
        <f t="shared" si="5"/>
        <v>39689805.978722624</v>
      </c>
    </row>
    <row r="38" spans="1:6" x14ac:dyDescent="0.25">
      <c r="A38">
        <v>66</v>
      </c>
      <c r="B38" s="2">
        <f t="shared" si="4"/>
        <v>416460284.69585073</v>
      </c>
      <c r="C38" s="2">
        <f>C37*(1+$I$5)</f>
        <v>5791816.1359718684</v>
      </c>
      <c r="D38" s="1">
        <v>-150000</v>
      </c>
      <c r="E38" s="1">
        <f>B38*$I$4</f>
        <v>37939531.935791999</v>
      </c>
      <c r="F38" s="1">
        <f t="shared" si="5"/>
        <v>43581348.071763866</v>
      </c>
    </row>
    <row r="39" spans="1:6" x14ac:dyDescent="0.25">
      <c r="A39">
        <v>67</v>
      </c>
      <c r="B39" s="2">
        <f t="shared" si="4"/>
        <v>460041632.7676146</v>
      </c>
      <c r="C39" s="2">
        <f>C38*(1+$I$5)</f>
        <v>6081406.9427704625</v>
      </c>
      <c r="D39" s="1">
        <v>-150000</v>
      </c>
      <c r="E39" s="1">
        <f>B39*$I$4</f>
        <v>41909792.74512969</v>
      </c>
      <c r="F39" s="1">
        <f t="shared" si="5"/>
        <v>47841199.687900156</v>
      </c>
    </row>
    <row r="40" spans="1:6" x14ac:dyDescent="0.25">
      <c r="A40">
        <v>68</v>
      </c>
      <c r="B40" s="2">
        <f t="shared" si="4"/>
        <v>507882832.45551479</v>
      </c>
      <c r="C40" s="2">
        <f>C39*(1+$I$5)</f>
        <v>6385477.2899089856</v>
      </c>
      <c r="D40" s="1">
        <v>-150000</v>
      </c>
      <c r="E40" s="1">
        <f>B40*$I$4</f>
        <v>46268126.036697395</v>
      </c>
      <c r="F40" s="1">
        <f t="shared" si="5"/>
        <v>52503603.326606378</v>
      </c>
    </row>
    <row r="41" spans="1:6" x14ac:dyDescent="0.25">
      <c r="A41">
        <v>69</v>
      </c>
      <c r="B41" s="2">
        <f t="shared" si="4"/>
        <v>560386435.78212118</v>
      </c>
      <c r="C41" s="2">
        <f>C40*(1+$I$5)</f>
        <v>6704751.1544044353</v>
      </c>
      <c r="D41" s="1">
        <v>-150000</v>
      </c>
      <c r="E41" s="1">
        <f>B41*$I$4</f>
        <v>51051204.299751237</v>
      </c>
      <c r="F41" s="1">
        <f t="shared" si="5"/>
        <v>57605955.454155669</v>
      </c>
    </row>
    <row r="42" spans="1:6" x14ac:dyDescent="0.25">
      <c r="A42">
        <v>70</v>
      </c>
      <c r="B42" s="2">
        <f t="shared" si="4"/>
        <v>617992391.23627687</v>
      </c>
      <c r="C42" s="2">
        <f>C41*(1+$I$5)</f>
        <v>7039988.7121246578</v>
      </c>
      <c r="D42" s="1">
        <v>-200000</v>
      </c>
      <c r="E42" s="1">
        <f>B42*$I$4</f>
        <v>56299106.841624826</v>
      </c>
      <c r="F42" s="1">
        <f t="shared" si="5"/>
        <v>63139095.553749487</v>
      </c>
    </row>
    <row r="43" spans="1:6" x14ac:dyDescent="0.25">
      <c r="A43">
        <v>71</v>
      </c>
      <c r="B43" s="2">
        <f t="shared" ref="B43:B46" si="6">B42+F42</f>
        <v>681131486.79002631</v>
      </c>
      <c r="C43" s="2">
        <f>C42*(1+$I$5)</f>
        <v>7391988.1477308907</v>
      </c>
      <c r="D43" s="1">
        <v>-200000</v>
      </c>
      <c r="E43" s="1">
        <f>B43*$I$4</f>
        <v>62051078.446571395</v>
      </c>
      <c r="F43" s="1">
        <f t="shared" ref="F43:F46" si="7">C43+D43+E43</f>
        <v>69243066.594302282</v>
      </c>
    </row>
    <row r="44" spans="1:6" x14ac:dyDescent="0.25">
      <c r="A44">
        <v>72</v>
      </c>
      <c r="B44" s="2">
        <f t="shared" si="6"/>
        <v>750374553.3843286</v>
      </c>
      <c r="C44" s="2">
        <f>C43*(1+$I$5)</f>
        <v>7761587.5551174358</v>
      </c>
      <c r="D44" s="1">
        <v>-200000</v>
      </c>
      <c r="E44" s="1">
        <f>B44*$I$4</f>
        <v>68359121.813312337</v>
      </c>
      <c r="F44" s="1">
        <f t="shared" si="7"/>
        <v>75920709.36842978</v>
      </c>
    </row>
    <row r="45" spans="1:6" x14ac:dyDescent="0.25">
      <c r="A45">
        <v>73</v>
      </c>
      <c r="B45" s="2">
        <f t="shared" si="6"/>
        <v>826295262.75275838</v>
      </c>
      <c r="C45" s="2">
        <f>C44*(1+$I$5)</f>
        <v>8149666.9328733077</v>
      </c>
      <c r="D45" s="1">
        <v>-200000</v>
      </c>
      <c r="E45" s="1">
        <f>B45*$I$4</f>
        <v>75275498.436776295</v>
      </c>
      <c r="F45" s="1">
        <f t="shared" si="7"/>
        <v>83225165.369649604</v>
      </c>
    </row>
    <row r="46" spans="1:6" x14ac:dyDescent="0.25">
      <c r="A46">
        <v>74</v>
      </c>
      <c r="B46" s="2">
        <f t="shared" si="6"/>
        <v>909520428.12240803</v>
      </c>
      <c r="C46" s="2">
        <f>C45*(1+$I$5)</f>
        <v>8557150.2795169726</v>
      </c>
      <c r="D46" s="1">
        <v>-200000</v>
      </c>
      <c r="E46" s="1">
        <f>B46*$I$4</f>
        <v>82857311.001951367</v>
      </c>
      <c r="F46" s="1">
        <f t="shared" si="7"/>
        <v>91214461.281468332</v>
      </c>
    </row>
    <row r="47" spans="1:6" x14ac:dyDescent="0.25">
      <c r="A47">
        <v>75</v>
      </c>
      <c r="B47" s="3">
        <f t="shared" ref="B47" si="8">B46+F46</f>
        <v>1000734889.4038763</v>
      </c>
      <c r="C47" s="2">
        <f>C46*(1+$I$5)</f>
        <v>8985007.793492822</v>
      </c>
      <c r="D47" s="1">
        <v>-200000</v>
      </c>
      <c r="E47" s="1">
        <f>B47*$I$4</f>
        <v>91166948.424693137</v>
      </c>
      <c r="F47" s="1">
        <f t="shared" ref="F47" si="9">C47+D47+E47</f>
        <v>99951956.218185961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2015-08-21T06:47:59Z</dcterms:created>
  <dcterms:modified xsi:type="dcterms:W3CDTF">2015-08-21T11:17:05Z</dcterms:modified>
</cp:coreProperties>
</file>